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860011DE-39C6-47DF-A322-047DEB0D56EF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Sheet1" sheetId="1" r:id="rId1"/>
  </sheets>
  <definedNames>
    <definedName name="_xlnm._FilterDatabase" localSheetId="0" hidden="1">Sheet1!$A$7:$W$12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T15" i="1"/>
  <c r="T14" i="1"/>
  <c r="T13" i="1"/>
  <c r="T12" i="1" l="1"/>
  <c r="U12" i="1" s="1"/>
  <c r="T8" i="1" l="1"/>
  <c r="U8" i="1" s="1"/>
  <c r="T11" i="1"/>
  <c r="U11" i="1" s="1"/>
  <c r="T10" i="1"/>
  <c r="U10" i="1" s="1"/>
  <c r="T9" i="1"/>
  <c r="U9" i="1" s="1"/>
</calcChain>
</file>

<file path=xl/sharedStrings.xml><?xml version="1.0" encoding="utf-8"?>
<sst xmlns="http://schemas.openxmlformats.org/spreadsheetml/2006/main" count="181" uniqueCount="74">
  <si>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</si>
  <si>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</si>
  <si>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</si>
  <si>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</si>
  <si>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</si>
  <si>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</si>
  <si>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</si>
  <si>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одного источника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</si>
  <si>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</si>
  <si>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</si>
  <si>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</si>
  <si>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</si>
  <si>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</si>
  <si>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</si>
  <si>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</si>
  <si>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</si>
  <si>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</si>
  <si>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</si>
  <si>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</si>
  <si>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</si>
  <si>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</si>
  <si>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</si>
  <si>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ПА</t>
  </si>
  <si>
    <t>351110.100.000000</t>
  </si>
  <si>
    <t>Электроэнергия</t>
  </si>
  <si>
    <t>для собственного потребления</t>
  </si>
  <si>
    <t>Наименование:Электроэнергия</t>
  </si>
  <si>
    <t>-</t>
  </si>
  <si>
    <t>100</t>
  </si>
  <si>
    <t>630000000, Восточно-Казахстанская область, г.Усть-Каменогорск, пр.Абая,102</t>
  </si>
  <si>
    <t>DDP</t>
  </si>
  <si>
    <t xml:space="preserve">Окончательный платеж - 0% , Промежуточный платеж - 100% , Предоплата - 0% </t>
  </si>
  <si>
    <t>Товарищество с ограниченной ответственностью "KAP Technology"</t>
  </si>
  <si>
    <t>Особый порядок (статья 73, пункт 1, подпункт 3.)</t>
  </si>
  <si>
    <t>710000000, г.Астана, ул.Сыганак 17/12 (6 этаж)</t>
  </si>
  <si>
    <t>Форма плана закупок товаров, работ и услуг на 2025 год (ы) по Товарищество с ограниченной ответственностью "KAP Technology"</t>
  </si>
  <si>
    <t>360020.400.000000</t>
  </si>
  <si>
    <t>370011.100.000002</t>
  </si>
  <si>
    <t>353012.200.000001</t>
  </si>
  <si>
    <t xml:space="preserve">1 У </t>
  </si>
  <si>
    <t xml:space="preserve">2 У </t>
  </si>
  <si>
    <t xml:space="preserve">3 У </t>
  </si>
  <si>
    <t xml:space="preserve">4 У </t>
  </si>
  <si>
    <t>Услуги по распределению воды</t>
  </si>
  <si>
    <t>Услуги по техническому обслуживанию канализационных и аналогичных систем и оборудования</t>
  </si>
  <si>
    <t>Услуги по распределению горячей воды (тепловой энергии) на коммунально-бытовые нужды</t>
  </si>
  <si>
    <t>Услуги по передаче, распределению горячей воды (тепловой энергии) на  коммунально-бытовые нужды</t>
  </si>
  <si>
    <t xml:space="preserve">Услуги по содержанию и эксплуатации сетей питьевого водопровода (коммунальные услуги)  </t>
  </si>
  <si>
    <t xml:space="preserve">Услуги по содержанию и эксплуатации сетей канализации (коммунальные услуги) </t>
  </si>
  <si>
    <t>Услуги по подаче промышленной воды (ПВ)</t>
  </si>
  <si>
    <t>Услуги по передаче и распределению тепловой энергии на  коммунально-бытовые нужды</t>
  </si>
  <si>
    <t>12.2024</t>
  </si>
  <si>
    <t>630000000, Восточно-Казахстанская область, г.Усть-Каменогорск, пр.Абая,103</t>
  </si>
  <si>
    <t>630000000, Восточно-Казахстанская область, г.Усть-Каменогорск, пр.Абая,104</t>
  </si>
  <si>
    <t>630000000, Восточно-Казахстанская область, г.Усть-Каменогорск, пр.Абая,105</t>
  </si>
  <si>
    <t>Услуга</t>
  </si>
  <si>
    <t>Особый порядок (статья 73, пункт 1, подпункт 19)</t>
  </si>
  <si>
    <t>Килловат</t>
  </si>
  <si>
    <t>ЦТПиС Кыземшек</t>
  </si>
  <si>
    <t>2 Т</t>
  </si>
  <si>
    <t>615600000 Туркестанская область, Созакский район, п. Кызымшек</t>
  </si>
  <si>
    <t>Киловатт</t>
  </si>
  <si>
    <t>ЦТПиС Таукент</t>
  </si>
  <si>
    <t>3 Т</t>
  </si>
  <si>
    <t>615600000 Туркестанская область, Созакский район, п.Таукент</t>
  </si>
  <si>
    <t>ЦТПиС Шиели</t>
  </si>
  <si>
    <t>4 Т</t>
  </si>
  <si>
    <t xml:space="preserve">435200000 Кызылординская область, Шиелинский район, п. Шиели, мкр. Кокшокы, ул. Шахмардана Есенова, д. 9  </t>
  </si>
  <si>
    <t>ЦТПиС Шымкент</t>
  </si>
  <si>
    <t>5 Т</t>
  </si>
  <si>
    <t xml:space="preserve">614800000 Туркестанская область, Отырарский район, п. Коксарай, Жанкель д. б/н.  </t>
  </si>
  <si>
    <t>1 Т</t>
  </si>
  <si>
    <t>С даты подписания договора по 12.2025</t>
  </si>
  <si>
    <t>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</si>
</sst>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0"/>
      <name val="Calibri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3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/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49" fontId="5" fillId="3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23"/>
  <sheetViews>
    <sheetView tabSelected="1" topLeftCell="F10" zoomScale="70" zoomScaleNormal="70" workbookViewId="0">
      <selection activeCell="R16" sqref="R16"/>
    </sheetView>
  </sheetViews>
  <sheetFormatPr defaultRowHeight="15" x14ac:dyDescent="0.25"/>
  <cols>
    <col min="2" max="2" width="12.28515625" customWidth="1"/>
    <col min="3" max="3" width="9.7109375" customWidth="1"/>
    <col min="4" max="4" width="24.140625" customWidth="1"/>
    <col min="5" max="5" width="41.85546875" customWidth="1"/>
    <col min="6" max="6" width="41.140625" customWidth="1"/>
    <col min="7" max="7" width="37.42578125" customWidth="1"/>
    <col min="8" max="8" width="32" customWidth="1"/>
    <col min="9" max="9" width="9.7109375" customWidth="1"/>
    <col min="10" max="10" width="11.7109375" customWidth="1"/>
    <col min="11" max="11" width="12.5703125" customWidth="1"/>
    <col min="12" max="12" width="33" customWidth="1"/>
    <col min="13" max="13" width="38.42578125" customWidth="1"/>
    <col min="14" max="14" width="11.42578125" customWidth="1"/>
    <col min="15" max="15" width="21.85546875" customWidth="1"/>
    <col min="16" max="16" width="28.28515625" customWidth="1"/>
    <col min="17" max="17" width="19.7109375" customWidth="1"/>
    <col min="18" max="18" width="22.5703125" customWidth="1"/>
    <col min="19" max="19" width="15" customWidth="1"/>
    <col min="20" max="20" width="24.85546875" customWidth="1"/>
    <col min="21" max="21" width="22.85546875" customWidth="1"/>
    <col min="22" max="22" width="14" customWidth="1"/>
    <col min="23" max="23" width="35" customWidth="1"/>
  </cols>
  <sheetData>
    <row r="4" spans="1:23" x14ac:dyDescent="0.25">
      <c r="A4" s="19" t="s">
        <v>35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3" ht="15.75" thickBot="1" x14ac:dyDescent="0.3"/>
    <row r="6" spans="1:23" ht="77.25" thickBot="1" x14ac:dyDescent="0.3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  <c r="S6" s="2" t="s">
        <v>17</v>
      </c>
      <c r="T6" s="2" t="s">
        <v>18</v>
      </c>
      <c r="U6" s="2" t="s">
        <v>19</v>
      </c>
      <c r="V6" s="2" t="s">
        <v>20</v>
      </c>
      <c r="W6" s="2" t="s">
        <v>21</v>
      </c>
    </row>
    <row r="7" spans="1:23" ht="15.75" thickBot="1" x14ac:dyDescent="0.3">
      <c r="B7" s="1"/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2">
        <v>15</v>
      </c>
      <c r="R7" s="2">
        <v>16</v>
      </c>
      <c r="S7" s="2">
        <v>17</v>
      </c>
      <c r="T7" s="2">
        <v>18</v>
      </c>
      <c r="U7" s="2">
        <v>19</v>
      </c>
      <c r="V7" s="2">
        <v>20</v>
      </c>
      <c r="W7" s="2">
        <v>21</v>
      </c>
    </row>
    <row r="8" spans="1:23" s="3" customFormat="1" ht="94.5" customHeight="1" x14ac:dyDescent="0.25">
      <c r="B8" s="4" t="s">
        <v>22</v>
      </c>
      <c r="C8" s="4" t="s">
        <v>39</v>
      </c>
      <c r="D8" s="10" t="s">
        <v>36</v>
      </c>
      <c r="E8" s="10" t="s">
        <v>43</v>
      </c>
      <c r="F8" s="10" t="s">
        <v>43</v>
      </c>
      <c r="G8" s="21" t="s">
        <v>47</v>
      </c>
      <c r="H8" s="4" t="s">
        <v>56</v>
      </c>
      <c r="I8" s="4" t="s">
        <v>27</v>
      </c>
      <c r="J8" s="4" t="s">
        <v>28</v>
      </c>
      <c r="K8" s="11" t="s">
        <v>51</v>
      </c>
      <c r="L8" s="4" t="s">
        <v>34</v>
      </c>
      <c r="M8" s="4" t="s">
        <v>29</v>
      </c>
      <c r="N8" s="4"/>
      <c r="O8" s="4" t="s">
        <v>72</v>
      </c>
      <c r="P8" s="4" t="s">
        <v>31</v>
      </c>
      <c r="Q8" s="4" t="s">
        <v>55</v>
      </c>
      <c r="R8" s="14">
        <v>1</v>
      </c>
      <c r="S8" s="12">
        <v>73219.199999999997</v>
      </c>
      <c r="T8" s="13">
        <f t="shared" ref="T8:T16" si="0">R8*S8</f>
        <v>73219.199999999997</v>
      </c>
      <c r="U8" s="13">
        <f>T8*1.12</f>
        <v>82005.504000000001</v>
      </c>
      <c r="V8" s="4" t="s">
        <v>27</v>
      </c>
      <c r="W8" s="4" t="s">
        <v>32</v>
      </c>
    </row>
    <row r="9" spans="1:23" s="3" customFormat="1" ht="75" x14ac:dyDescent="0.25">
      <c r="B9" s="4" t="s">
        <v>22</v>
      </c>
      <c r="C9" s="4" t="s">
        <v>40</v>
      </c>
      <c r="D9" s="10" t="s">
        <v>37</v>
      </c>
      <c r="E9" s="10" t="s">
        <v>44</v>
      </c>
      <c r="F9" s="10" t="s">
        <v>44</v>
      </c>
      <c r="G9" s="21" t="s">
        <v>48</v>
      </c>
      <c r="H9" s="4" t="s">
        <v>56</v>
      </c>
      <c r="I9" s="4" t="s">
        <v>27</v>
      </c>
      <c r="J9" s="4" t="s">
        <v>28</v>
      </c>
      <c r="K9" s="11" t="s">
        <v>51</v>
      </c>
      <c r="L9" s="4" t="s">
        <v>34</v>
      </c>
      <c r="M9" s="4" t="s">
        <v>52</v>
      </c>
      <c r="N9" s="4"/>
      <c r="O9" s="4" t="s">
        <v>72</v>
      </c>
      <c r="P9" s="4" t="s">
        <v>31</v>
      </c>
      <c r="Q9" s="4" t="s">
        <v>55</v>
      </c>
      <c r="R9" s="14">
        <v>1</v>
      </c>
      <c r="S9" s="12">
        <v>113593.59</v>
      </c>
      <c r="T9" s="13">
        <f t="shared" si="0"/>
        <v>113593.59</v>
      </c>
      <c r="U9" s="13">
        <f t="shared" ref="U9:U12" si="1">T9*1.12</f>
        <v>127224.8208</v>
      </c>
      <c r="V9" s="4" t="s">
        <v>27</v>
      </c>
      <c r="W9" s="4" t="s">
        <v>32</v>
      </c>
    </row>
    <row r="10" spans="1:23" s="3" customFormat="1" ht="63" x14ac:dyDescent="0.25">
      <c r="B10" s="4" t="s">
        <v>22</v>
      </c>
      <c r="C10" s="4" t="s">
        <v>41</v>
      </c>
      <c r="D10" s="10" t="s">
        <v>36</v>
      </c>
      <c r="E10" s="10" t="s">
        <v>43</v>
      </c>
      <c r="F10" s="10" t="s">
        <v>43</v>
      </c>
      <c r="G10" s="21" t="s">
        <v>49</v>
      </c>
      <c r="H10" s="4" t="s">
        <v>56</v>
      </c>
      <c r="I10" s="4" t="s">
        <v>27</v>
      </c>
      <c r="J10" s="4" t="s">
        <v>28</v>
      </c>
      <c r="K10" s="11" t="s">
        <v>51</v>
      </c>
      <c r="L10" s="4" t="s">
        <v>34</v>
      </c>
      <c r="M10" s="4" t="s">
        <v>53</v>
      </c>
      <c r="N10" s="4"/>
      <c r="O10" s="4" t="s">
        <v>72</v>
      </c>
      <c r="P10" s="4" t="s">
        <v>31</v>
      </c>
      <c r="Q10" s="4" t="s">
        <v>55</v>
      </c>
      <c r="R10" s="14">
        <v>1</v>
      </c>
      <c r="S10" s="12">
        <v>1281.67</v>
      </c>
      <c r="T10" s="13">
        <f t="shared" si="0"/>
        <v>1281.67</v>
      </c>
      <c r="U10" s="13">
        <f t="shared" si="1"/>
        <v>1435.4704000000002</v>
      </c>
      <c r="V10" s="4" t="s">
        <v>27</v>
      </c>
      <c r="W10" s="4" t="s">
        <v>32</v>
      </c>
    </row>
    <row r="11" spans="1:23" s="3" customFormat="1" ht="93.75" x14ac:dyDescent="0.25">
      <c r="B11" s="4" t="s">
        <v>22</v>
      </c>
      <c r="C11" s="4" t="s">
        <v>42</v>
      </c>
      <c r="D11" s="10" t="s">
        <v>38</v>
      </c>
      <c r="E11" s="10" t="s">
        <v>45</v>
      </c>
      <c r="F11" s="10" t="s">
        <v>46</v>
      </c>
      <c r="G11" s="21" t="s">
        <v>50</v>
      </c>
      <c r="H11" s="4" t="s">
        <v>56</v>
      </c>
      <c r="I11" s="4" t="s">
        <v>27</v>
      </c>
      <c r="J11" s="4" t="s">
        <v>28</v>
      </c>
      <c r="K11" s="11" t="s">
        <v>51</v>
      </c>
      <c r="L11" s="4" t="s">
        <v>34</v>
      </c>
      <c r="M11" s="4" t="s">
        <v>54</v>
      </c>
      <c r="N11" s="4"/>
      <c r="O11" s="4" t="s">
        <v>72</v>
      </c>
      <c r="P11" s="4" t="s">
        <v>31</v>
      </c>
      <c r="Q11" s="4" t="s">
        <v>55</v>
      </c>
      <c r="R11" s="6">
        <v>1</v>
      </c>
      <c r="S11" s="12">
        <v>1479398.6</v>
      </c>
      <c r="T11" s="13">
        <f t="shared" si="0"/>
        <v>1479398.6</v>
      </c>
      <c r="U11" s="13">
        <f t="shared" si="1"/>
        <v>1656926.4320000003</v>
      </c>
      <c r="V11" s="4" t="s">
        <v>27</v>
      </c>
      <c r="W11" s="4" t="s">
        <v>32</v>
      </c>
    </row>
    <row r="12" spans="1:23" s="3" customFormat="1" ht="63" x14ac:dyDescent="0.25">
      <c r="B12" s="4" t="s">
        <v>22</v>
      </c>
      <c r="C12" s="4" t="s">
        <v>71</v>
      </c>
      <c r="D12" s="4" t="s">
        <v>23</v>
      </c>
      <c r="E12" s="4" t="s">
        <v>24</v>
      </c>
      <c r="F12" s="4" t="s">
        <v>25</v>
      </c>
      <c r="G12" s="4" t="s">
        <v>26</v>
      </c>
      <c r="H12" s="4" t="s">
        <v>33</v>
      </c>
      <c r="I12" s="4" t="s">
        <v>27</v>
      </c>
      <c r="J12" s="4" t="s">
        <v>28</v>
      </c>
      <c r="K12" s="11" t="s">
        <v>73</v>
      </c>
      <c r="L12" s="4" t="s">
        <v>34</v>
      </c>
      <c r="M12" s="4" t="s">
        <v>29</v>
      </c>
      <c r="N12" s="4" t="s">
        <v>30</v>
      </c>
      <c r="O12" s="4" t="s">
        <v>72</v>
      </c>
      <c r="P12" s="4" t="s">
        <v>31</v>
      </c>
      <c r="Q12" s="4" t="s">
        <v>57</v>
      </c>
      <c r="R12" s="6">
        <v>120000</v>
      </c>
      <c r="S12" s="6">
        <v>13.37</v>
      </c>
      <c r="T12" s="17">
        <f t="shared" si="0"/>
        <v>1604400</v>
      </c>
      <c r="U12" s="7">
        <f t="shared" si="1"/>
        <v>1796928.0000000002</v>
      </c>
      <c r="V12" s="4" t="s">
        <v>27</v>
      </c>
      <c r="W12" s="4" t="s">
        <v>32</v>
      </c>
    </row>
    <row r="13" spans="1:23" s="3" customFormat="1" ht="63" x14ac:dyDescent="0.25">
      <c r="B13" s="4" t="s">
        <v>58</v>
      </c>
      <c r="C13" s="4" t="s">
        <v>59</v>
      </c>
      <c r="D13" s="4" t="s">
        <v>23</v>
      </c>
      <c r="E13" s="4" t="s">
        <v>24</v>
      </c>
      <c r="F13" s="4" t="s">
        <v>25</v>
      </c>
      <c r="G13" s="4" t="s">
        <v>26</v>
      </c>
      <c r="H13" s="4" t="s">
        <v>33</v>
      </c>
      <c r="I13" s="4" t="s">
        <v>27</v>
      </c>
      <c r="J13" s="4" t="s">
        <v>28</v>
      </c>
      <c r="K13" s="11" t="s">
        <v>73</v>
      </c>
      <c r="L13" s="4" t="s">
        <v>34</v>
      </c>
      <c r="M13" s="9" t="s">
        <v>60</v>
      </c>
      <c r="N13" s="4" t="s">
        <v>30</v>
      </c>
      <c r="O13" s="4" t="s">
        <v>72</v>
      </c>
      <c r="P13" s="4" t="s">
        <v>31</v>
      </c>
      <c r="Q13" s="4" t="s">
        <v>61</v>
      </c>
      <c r="R13" s="7">
        <v>70000</v>
      </c>
      <c r="S13" s="8">
        <v>37</v>
      </c>
      <c r="T13" s="18">
        <f t="shared" si="0"/>
        <v>2590000</v>
      </c>
      <c r="U13" s="7">
        <v>2315936</v>
      </c>
      <c r="V13" s="4" t="s">
        <v>27</v>
      </c>
      <c r="W13" s="4" t="s">
        <v>32</v>
      </c>
    </row>
    <row r="14" spans="1:23" s="3" customFormat="1" ht="63" x14ac:dyDescent="0.25">
      <c r="B14" s="4" t="s">
        <v>62</v>
      </c>
      <c r="C14" s="4" t="s">
        <v>63</v>
      </c>
      <c r="D14" s="8" t="s">
        <v>23</v>
      </c>
      <c r="E14" s="4" t="s">
        <v>24</v>
      </c>
      <c r="F14" s="4" t="s">
        <v>25</v>
      </c>
      <c r="G14" s="4" t="s">
        <v>26</v>
      </c>
      <c r="H14" s="4" t="s">
        <v>33</v>
      </c>
      <c r="I14" s="4" t="s">
        <v>27</v>
      </c>
      <c r="J14" s="4" t="s">
        <v>28</v>
      </c>
      <c r="K14" s="11" t="s">
        <v>73</v>
      </c>
      <c r="L14" s="4" t="s">
        <v>34</v>
      </c>
      <c r="M14" s="8" t="s">
        <v>64</v>
      </c>
      <c r="N14" s="4" t="s">
        <v>30</v>
      </c>
      <c r="O14" s="4" t="s">
        <v>72</v>
      </c>
      <c r="P14" s="4" t="s">
        <v>31</v>
      </c>
      <c r="Q14" s="4" t="s">
        <v>61</v>
      </c>
      <c r="R14" s="7">
        <v>75000</v>
      </c>
      <c r="S14" s="8">
        <v>37</v>
      </c>
      <c r="T14" s="18">
        <f t="shared" si="0"/>
        <v>2775000</v>
      </c>
      <c r="U14" s="7">
        <v>2481360</v>
      </c>
      <c r="V14" s="4" t="s">
        <v>27</v>
      </c>
      <c r="W14" s="4" t="s">
        <v>32</v>
      </c>
    </row>
    <row r="15" spans="1:23" s="3" customFormat="1" ht="63" x14ac:dyDescent="0.25">
      <c r="B15" s="4" t="s">
        <v>65</v>
      </c>
      <c r="C15" s="4" t="s">
        <v>66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33</v>
      </c>
      <c r="I15" s="4" t="s">
        <v>27</v>
      </c>
      <c r="J15" s="4" t="s">
        <v>28</v>
      </c>
      <c r="K15" s="11" t="s">
        <v>73</v>
      </c>
      <c r="L15" s="4" t="s">
        <v>34</v>
      </c>
      <c r="M15" s="8" t="s">
        <v>67</v>
      </c>
      <c r="N15" s="4" t="s">
        <v>30</v>
      </c>
      <c r="O15" s="4" t="s">
        <v>72</v>
      </c>
      <c r="P15" s="4" t="s">
        <v>31</v>
      </c>
      <c r="Q15" s="4" t="s">
        <v>61</v>
      </c>
      <c r="R15" s="6">
        <v>95000</v>
      </c>
      <c r="S15" s="6">
        <v>23.13</v>
      </c>
      <c r="T15" s="18">
        <f t="shared" si="0"/>
        <v>2197350</v>
      </c>
      <c r="U15" s="7">
        <v>2495718.3999999999</v>
      </c>
      <c r="V15" s="4" t="s">
        <v>27</v>
      </c>
      <c r="W15" s="4" t="s">
        <v>32</v>
      </c>
    </row>
    <row r="16" spans="1:23" s="3" customFormat="1" ht="63" x14ac:dyDescent="0.25">
      <c r="B16" s="4" t="s">
        <v>68</v>
      </c>
      <c r="C16" s="4" t="s">
        <v>69</v>
      </c>
      <c r="D16" s="4" t="s">
        <v>23</v>
      </c>
      <c r="E16" s="4" t="s">
        <v>24</v>
      </c>
      <c r="F16" s="4" t="s">
        <v>25</v>
      </c>
      <c r="G16" s="4" t="s">
        <v>26</v>
      </c>
      <c r="H16" s="4" t="s">
        <v>33</v>
      </c>
      <c r="I16" s="4" t="s">
        <v>27</v>
      </c>
      <c r="J16" s="4" t="s">
        <v>28</v>
      </c>
      <c r="K16" s="11" t="s">
        <v>73</v>
      </c>
      <c r="L16" s="4" t="s">
        <v>34</v>
      </c>
      <c r="M16" s="5" t="s">
        <v>70</v>
      </c>
      <c r="N16" s="4" t="s">
        <v>30</v>
      </c>
      <c r="O16" s="4" t="s">
        <v>72</v>
      </c>
      <c r="P16" s="4" t="s">
        <v>31</v>
      </c>
      <c r="Q16" s="4" t="s">
        <v>61</v>
      </c>
      <c r="R16" s="6">
        <v>6000</v>
      </c>
      <c r="S16" s="6">
        <v>37</v>
      </c>
      <c r="T16" s="17">
        <f t="shared" si="0"/>
        <v>222000</v>
      </c>
      <c r="U16" s="7">
        <v>181440</v>
      </c>
      <c r="V16" s="4" t="s">
        <v>27</v>
      </c>
      <c r="W16" s="4" t="s">
        <v>32</v>
      </c>
    </row>
    <row r="17" spans="2:23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2:23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2:23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2:23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2:23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2:23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</sheetData>
  <autoFilter ref="A7:W12" xr:uid="{00000000-0009-0000-0000-000000000000}"/>
  <mergeCells count="1">
    <mergeCell ref="A4:R4"/>
  </mergeCells>
  <dataValidations count="1">
    <dataValidation type="custom" allowBlank="1" showInputMessage="1" showErrorMessage="1" sqref="T8:T11" xr:uid="{3C9393E0-A076-4DB9-A210-578339D2FA0A}">
      <formula1>R8*S8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2025-01-16T10:51:47Z</dcterms:modified>
</cp:coreProperties>
</file>